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tapa 1 - Mapeando cliente idea" sheetId="1" r:id="rId4"/>
    <sheet state="visible" name="Etapa 2 - Prospecção de cliente" sheetId="2" r:id="rId5"/>
    <sheet state="visible" name="Etapa 3 - Cadastro de Oportunid" sheetId="3" r:id="rId6"/>
    <sheet state="visible" name="Etapa 4 - Fechamento de Apólice" sheetId="4" r:id="rId7"/>
    <sheet state="visible" name="Etapa 5 - Acompanhamento metas" sheetId="5" r:id="rId8"/>
    <sheet state="visible" name="DADOS" sheetId="6" r:id="rId9"/>
  </sheets>
  <definedNames>
    <definedName hidden="1" localSheetId="1" name="_xlnm._FilterDatabase">'Etapa 2 - Prospecção de cliente'!$A$3:$G$12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3">
      <text>
        <t xml:space="preserve">São três status possíveis:
- Cotação: assim que você faz a cotação para o cliente e envia as possíveis soluções;
- Proposta: quando você formaliza a proposta e a envia;
- Emissão de Apólice, quando o cliente dá o aceite na proposta e você envia emite a apólice.</t>
      </text>
    </comment>
    <comment authorId="0" ref="F3">
      <text>
        <t xml:space="preserve">Por onde este cliente chegou até você?
Pode ser por Indicação de amigos, redes sociais, cadastro em alguma plataforma... marque aqui o canal de origem para entender seus melhores canais de aquisição de clientes.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3">
      <text>
        <t xml:space="preserve">São três status possíveis:
- Cotação: assim que você faz a cotação para o cliente e envia as possíveis soluções;
- Proposta: quando você formaliza a proposta e a envia;
- Emissão de Apólice, quando o cliente dá o aceite na proposta e você envia emite a apólice.</t>
      </text>
    </comment>
    <comment authorId="0" ref="F3">
      <text>
        <t xml:space="preserve">Por onde este cliente chegou até você?
Pode ser por Indicação de amigos, redes sociais, cadastro em alguma plataforma... marque aqui o canal de origem para entender seus melhores canais de aquisição de clientes.</t>
      </text>
    </comment>
  </commentList>
</comments>
</file>

<file path=xl/sharedStrings.xml><?xml version="1.0" encoding="utf-8"?>
<sst xmlns="http://schemas.openxmlformats.org/spreadsheetml/2006/main" count="93" uniqueCount="60">
  <si>
    <t>Logo da corretora</t>
  </si>
  <si>
    <t>Mapeando meu cliente ideal</t>
  </si>
  <si>
    <r>
      <rPr>
        <rFont val="Open Sans"/>
        <color rgb="FF781912"/>
      </rPr>
      <t xml:space="preserve">Quais características um potencial cliente obrigatoriamente </t>
    </r>
    <r>
      <rPr>
        <rFont val="Open Sans"/>
        <b/>
        <color rgb="FF781912"/>
      </rPr>
      <t>NÃO PODE TER</t>
    </r>
    <r>
      <rPr>
        <rFont val="Open Sans"/>
        <color rgb="FF781912"/>
      </rPr>
      <t xml:space="preserve"> para se tornar uma oportunidade de negócio para mim? (Ex: algum segmento específico)</t>
    </r>
  </si>
  <si>
    <r>
      <rPr>
        <rFont val="Open Sans"/>
        <color rgb="FF781912"/>
      </rPr>
      <t xml:space="preserve">Quais características você </t>
    </r>
    <r>
      <rPr>
        <rFont val="Open Sans"/>
        <b/>
        <color rgb="FF781912"/>
      </rPr>
      <t xml:space="preserve">PERCEBE </t>
    </r>
    <r>
      <rPr>
        <rFont val="Open Sans"/>
        <color rgb="FF781912"/>
      </rPr>
      <t xml:space="preserve">que, ao tê-las, existem altas chances de um potencial cliente </t>
    </r>
    <r>
      <rPr>
        <rFont val="Open Sans"/>
        <b/>
        <color rgb="FF781912"/>
      </rPr>
      <t>NÃO</t>
    </r>
    <r>
      <rPr>
        <rFont val="Open Sans"/>
        <color rgb="FF781912"/>
      </rPr>
      <t xml:space="preserve"> seguir com o fechamento do seguro?</t>
    </r>
  </si>
  <si>
    <r>
      <rPr>
        <rFont val="Open Sans"/>
        <color rgb="FF781912"/>
      </rPr>
      <t xml:space="preserve">Cite aqui informações que você </t>
    </r>
    <r>
      <rPr>
        <rFont val="Open Sans"/>
        <b/>
        <color rgb="FF781912"/>
      </rPr>
      <t xml:space="preserve">PRECISA </t>
    </r>
    <r>
      <rPr>
        <rFont val="Open Sans"/>
        <color rgb="FF781912"/>
      </rPr>
      <t>ter de um cliente em potencial para estabelecer contato. (Ex: telefone, e-mail, nome da empresa)</t>
    </r>
  </si>
  <si>
    <r>
      <rPr>
        <rFont val="Open Sans"/>
        <color rgb="FF781912"/>
      </rPr>
      <t xml:space="preserve">Cite aqui informações que você </t>
    </r>
    <r>
      <rPr>
        <rFont val="Open Sans"/>
        <b/>
        <color rgb="FF781912"/>
      </rPr>
      <t xml:space="preserve">GOSTARIA </t>
    </r>
    <r>
      <rPr>
        <rFont val="Open Sans"/>
        <color rgb="FF781912"/>
      </rPr>
      <t>de ter, num mundo ideal, ao estabelecer contato com um cliente ideal.</t>
    </r>
  </si>
  <si>
    <r>
      <rPr>
        <rFont val="Open Sans"/>
        <color rgb="FF781912"/>
      </rPr>
      <t xml:space="preserve">Cite informações que você </t>
    </r>
    <r>
      <rPr>
        <rFont val="Open Sans"/>
        <b/>
        <color rgb="FF781912"/>
      </rPr>
      <t xml:space="preserve">PERCEBE </t>
    </r>
    <r>
      <rPr>
        <rFont val="Open Sans"/>
        <color rgb="FF781912"/>
      </rPr>
      <t>que, ao tê-las, existem altas chances de um cliente ideal FECHAR um seguro.</t>
    </r>
  </si>
  <si>
    <t>Cite aqui outras informações que você julga relevante.</t>
  </si>
  <si>
    <t xml:space="preserve"> Logo da corretora</t>
  </si>
  <si>
    <r>
      <t xml:space="preserve">
</t>
    </r>
    <r>
      <rPr>
        <rFont val="Open Sans"/>
        <b/>
        <color theme="1"/>
        <sz val="12.0"/>
      </rPr>
      <t>Mapeando meu cliente ideal</t>
    </r>
  </si>
  <si>
    <t>Data da Prospecção</t>
  </si>
  <si>
    <t>Nome do contato</t>
  </si>
  <si>
    <t>Telefone com DDD (preencha somente números)</t>
  </si>
  <si>
    <t>E-mail</t>
  </si>
  <si>
    <t>Ramo de Seguro que possui interesse</t>
  </si>
  <si>
    <t>Como ficou sabendo de nós?</t>
  </si>
  <si>
    <t>Virou Oportunidade?</t>
  </si>
  <si>
    <t>Joana</t>
  </si>
  <si>
    <t>joana@gmail.com</t>
  </si>
  <si>
    <t>Auto</t>
  </si>
  <si>
    <t>Redes Sociais</t>
  </si>
  <si>
    <t>Sim</t>
  </si>
  <si>
    <t>Fulano</t>
  </si>
  <si>
    <t xml:space="preserve">   </t>
  </si>
  <si>
    <t xml:space="preserve"> </t>
  </si>
  <si>
    <t>Oportunidades Cadastradas</t>
  </si>
  <si>
    <t>&lt; Clique no filtro ao lado e desmarque a opção "(Espaços em Branco)" para ver apenas as oportunidades cadastradas</t>
  </si>
  <si>
    <t>Status</t>
  </si>
  <si>
    <t>Nome Completo</t>
  </si>
  <si>
    <t>CPF</t>
  </si>
  <si>
    <t>Email</t>
  </si>
  <si>
    <t>Telefone com Whatsapp</t>
  </si>
  <si>
    <t>Canal de Entrada</t>
  </si>
  <si>
    <t>Corretor Responsável</t>
  </si>
  <si>
    <t>Tipo</t>
  </si>
  <si>
    <t>Seguradora Atual</t>
  </si>
  <si>
    <t>Corretora Atual</t>
  </si>
  <si>
    <t>Comissão Estimada</t>
  </si>
  <si>
    <t>Comissão Real</t>
  </si>
  <si>
    <t>Data de Previsão de Fechamento</t>
  </si>
  <si>
    <t>Data do Fechamento</t>
  </si>
  <si>
    <t>Potencial de Fechamento</t>
  </si>
  <si>
    <t>Cotação</t>
  </si>
  <si>
    <t>Novo</t>
  </si>
  <si>
    <t>Nome do Cliente</t>
  </si>
  <si>
    <t>Início da Vigência</t>
  </si>
  <si>
    <t>Término da Vigência</t>
  </si>
  <si>
    <t>Número da Proposta</t>
  </si>
  <si>
    <t>Número da Apólice</t>
  </si>
  <si>
    <t>Data da Emissão</t>
  </si>
  <si>
    <t>Seguradora</t>
  </si>
  <si>
    <t>Produto</t>
  </si>
  <si>
    <t>Forma de Pagamento</t>
  </si>
  <si>
    <t>Número de Parcelas</t>
  </si>
  <si>
    <t>Valor da Parcela</t>
  </si>
  <si>
    <t>Valor Total</t>
  </si>
  <si>
    <t>Mês/Ano</t>
  </si>
  <si>
    <t>Meta Vendas</t>
  </si>
  <si>
    <t>Projeção de faturamento (Comissão Estimada)</t>
  </si>
  <si>
    <t>Realizado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</si>
</sst>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yy"/>
    <numFmt numFmtId="165" formatCode="(##) #####-####"/>
    <numFmt numFmtId="166" formatCode="[$R$ -416]#,##0.00"/>
    <numFmt numFmtId="167" formatCode="mmmm/yyyy"/>
  </numFmts>
  <fonts count="14">
    <font>
      <sz val="10.0"/>
      <color rgb="FF000000"/>
      <name val="Arial"/>
      <scheme val="minor"/>
    </font>
    <font>
      <b/>
      <color theme="1"/>
      <name val="Arial"/>
      <scheme val="minor"/>
    </font>
    <font>
      <b/>
      <sz val="12.0"/>
      <color theme="1"/>
      <name val="Open Sans"/>
    </font>
    <font>
      <b/>
      <sz val="18.0"/>
      <color rgb="FFFFFFFF"/>
      <name val="Open Sans"/>
    </font>
    <font>
      <color rgb="FF781912"/>
      <name val="Open Sans"/>
    </font>
    <font>
      <b/>
      <color theme="1"/>
      <name val="Open Sans"/>
    </font>
    <font>
      <b/>
      <sz val="12.0"/>
      <color rgb="FFFFFFFF"/>
      <name val="Open Sans"/>
    </font>
    <font>
      <sz val="12.0"/>
      <color theme="1"/>
      <name val="Open Sans"/>
    </font>
    <font>
      <sz val="12.0"/>
      <color theme="1"/>
      <name val="Arial"/>
    </font>
    <font>
      <b/>
      <sz val="12.0"/>
      <color rgb="FF781912"/>
      <name val="Open Sans"/>
    </font>
    <font>
      <b/>
      <sz val="12.0"/>
      <color theme="0"/>
      <name val="Open Sans"/>
    </font>
    <font>
      <color theme="1"/>
      <name val="Open Sans"/>
    </font>
    <font>
      <b/>
      <color theme="0"/>
      <name val="Open Sans"/>
    </font>
    <font>
      <b/>
      <color theme="0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781912"/>
        <bgColor rgb="FF781912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rgb="FF4B0C07"/>
        <bgColor rgb="FF4B0C07"/>
      </patternFill>
    </fill>
  </fills>
  <borders count="14">
    <border/>
    <border>
      <bottom style="thick">
        <color rgb="FF781912"/>
      </bottom>
    </border>
    <border>
      <left style="thick">
        <color rgb="FFFFFFFF"/>
      </left>
      <right style="thick">
        <color rgb="FFFFFFFF"/>
      </right>
      <top style="thick">
        <color rgb="FFFFFFFF"/>
      </top>
    </border>
    <border>
      <left style="thick">
        <color rgb="FF781912"/>
      </left>
      <right style="thick">
        <color rgb="FF781912"/>
      </right>
    </border>
    <border>
      <right style="thick">
        <color rgb="FF781912"/>
      </right>
    </border>
    <border>
      <right style="thick">
        <color rgb="FFFFFFFF"/>
      </right>
    </border>
    <border>
      <left style="thick">
        <color rgb="FFFFFFFF"/>
      </left>
      <right style="thick">
        <color rgb="FFFFFFFF"/>
      </right>
    </border>
    <border>
      <left style="thick">
        <color rgb="FFFFFFFF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</border>
    <border>
      <left style="thin">
        <color rgb="FF781912"/>
      </left>
      <right style="thin">
        <color rgb="FF781912"/>
      </right>
      <bottom style="thin">
        <color rgb="FF781912"/>
      </bottom>
    </border>
    <border>
      <left style="thin">
        <color rgb="FF781912"/>
      </left>
      <right style="thin">
        <color rgb="FF781912"/>
      </right>
      <top style="thin">
        <color rgb="FF781912"/>
      </top>
      <bottom style="thin">
        <color rgb="FF781912"/>
      </bottom>
    </border>
    <border>
      <left style="thin">
        <color rgb="FF781912"/>
      </left>
      <right style="thin">
        <color rgb="FF781912"/>
      </right>
      <top style="thin">
        <color rgb="FF781912"/>
      </top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/>
    </xf>
    <xf borderId="0" fillId="3" fontId="2" numFmtId="0" xfId="0" applyAlignment="1" applyFill="1" applyFont="1">
      <alignment horizontal="center" readingOrder="0" vertical="center"/>
    </xf>
    <xf borderId="0" fillId="2" fontId="3" numFmtId="0" xfId="0" applyAlignment="1" applyFont="1">
      <alignment horizontal="center" readingOrder="0" vertical="center"/>
    </xf>
    <xf borderId="1" fillId="4" fontId="4" numFmtId="0" xfId="0" applyAlignment="1" applyBorder="1" applyFill="1" applyFont="1">
      <alignment horizontal="center" readingOrder="0" shrinkToFit="0" vertical="center" wrapText="1"/>
    </xf>
    <xf borderId="1" fillId="5" fontId="1" numFmtId="0" xfId="0" applyBorder="1" applyFill="1" applyFont="1"/>
    <xf borderId="0" fillId="6" fontId="3" numFmtId="0" xfId="0" applyAlignment="1" applyFill="1" applyFont="1">
      <alignment horizontal="center" readingOrder="0" vertical="center"/>
    </xf>
    <xf borderId="0" fillId="3" fontId="5" numFmtId="0" xfId="0" applyAlignment="1" applyFont="1">
      <alignment horizontal="center" readingOrder="0" vertical="center"/>
    </xf>
    <xf borderId="0" fillId="2" fontId="6" numFmtId="0" xfId="0" applyAlignment="1" applyFont="1">
      <alignment horizontal="center" readingOrder="0" vertical="center"/>
    </xf>
    <xf borderId="2" fillId="2" fontId="6" numFmtId="0" xfId="0" applyAlignment="1" applyBorder="1" applyFont="1">
      <alignment horizontal="center" readingOrder="0" vertical="center"/>
    </xf>
    <xf borderId="2" fillId="2" fontId="6" numFmtId="0" xfId="0" applyAlignment="1" applyBorder="1" applyFont="1">
      <alignment horizontal="center" readingOrder="0" shrinkToFit="0" vertical="center" wrapText="1"/>
    </xf>
    <xf borderId="0" fillId="5" fontId="7" numFmtId="164" xfId="0" applyAlignment="1" applyFont="1" applyNumberFormat="1">
      <alignment horizontal="center" vertical="center"/>
    </xf>
    <xf borderId="3" fillId="3" fontId="8" numFmtId="0" xfId="0" applyAlignment="1" applyBorder="1" applyFont="1">
      <alignment horizontal="center" readingOrder="0" vertical="center"/>
    </xf>
    <xf borderId="4" fillId="3" fontId="8" numFmtId="165" xfId="0" applyAlignment="1" applyBorder="1" applyFont="1" applyNumberFormat="1">
      <alignment horizontal="center" readingOrder="0" vertical="center"/>
    </xf>
    <xf borderId="4" fillId="5" fontId="7" numFmtId="0" xfId="0" applyAlignment="1" applyBorder="1" applyFont="1">
      <alignment horizontal="center" readingOrder="0" vertical="center"/>
    </xf>
    <xf borderId="0" fillId="5" fontId="7" numFmtId="164" xfId="0" applyAlignment="1" applyFont="1" applyNumberFormat="1">
      <alignment horizontal="center" readingOrder="0" vertical="center"/>
    </xf>
    <xf borderId="3" fillId="5" fontId="8" numFmtId="0" xfId="0" applyAlignment="1" applyBorder="1" applyFont="1">
      <alignment horizontal="center" readingOrder="0" vertical="center"/>
    </xf>
    <xf borderId="4" fillId="5" fontId="5" numFmtId="0" xfId="0" applyAlignment="1" applyBorder="1" applyFont="1">
      <alignment horizontal="center" readingOrder="0" vertical="center"/>
    </xf>
    <xf borderId="0" fillId="4" fontId="2" numFmtId="0" xfId="0" applyAlignment="1" applyFont="1">
      <alignment horizontal="center" readingOrder="0" vertical="center"/>
    </xf>
    <xf borderId="0" fillId="3" fontId="9" numFmtId="0" xfId="0" applyAlignment="1" applyFont="1">
      <alignment horizontal="center" readingOrder="0" shrinkToFit="0" vertical="center" wrapText="1"/>
    </xf>
    <xf borderId="5" fillId="2" fontId="10" numFmtId="0" xfId="0" applyAlignment="1" applyBorder="1" applyFont="1">
      <alignment horizontal="center" vertical="center"/>
    </xf>
    <xf borderId="6" fillId="2" fontId="10" numFmtId="0" xfId="0" applyAlignment="1" applyBorder="1" applyFont="1">
      <alignment horizontal="center" vertical="center"/>
    </xf>
    <xf borderId="6" fillId="2" fontId="10" numFmtId="166" xfId="0" applyAlignment="1" applyBorder="1" applyFont="1" applyNumberFormat="1">
      <alignment horizontal="center" vertical="center"/>
    </xf>
    <xf borderId="6" fillId="2" fontId="10" numFmtId="164" xfId="0" applyAlignment="1" applyBorder="1" applyFont="1" applyNumberFormat="1">
      <alignment horizontal="center" vertical="center"/>
    </xf>
    <xf borderId="7" fillId="2" fontId="10" numFmtId="0" xfId="0" applyAlignment="1" applyBorder="1" applyFont="1">
      <alignment horizontal="center" vertical="center"/>
    </xf>
    <xf borderId="0" fillId="5" fontId="7" numFmtId="0" xfId="0" applyAlignment="1" applyFont="1">
      <alignment horizontal="center" readingOrder="0" vertical="center"/>
    </xf>
    <xf borderId="4" fillId="5" fontId="8" numFmtId="165" xfId="0" applyAlignment="1" applyBorder="1" applyFont="1" applyNumberFormat="1">
      <alignment horizontal="center" readingOrder="0" vertical="center"/>
    </xf>
    <xf borderId="4" fillId="5" fontId="7" numFmtId="0" xfId="0" applyAlignment="1" applyBorder="1" applyFont="1">
      <alignment horizontal="center" readingOrder="0" vertical="center"/>
    </xf>
    <xf borderId="0" fillId="5" fontId="2" numFmtId="0" xfId="0" applyAlignment="1" applyFont="1">
      <alignment horizontal="center" readingOrder="0" vertical="center"/>
    </xf>
    <xf borderId="8" fillId="2" fontId="6" numFmtId="0" xfId="0" applyAlignment="1" applyBorder="1" applyFont="1">
      <alignment horizontal="center" vertical="center"/>
    </xf>
    <xf borderId="8" fillId="2" fontId="6" numFmtId="164" xfId="0" applyAlignment="1" applyBorder="1" applyFont="1" applyNumberFormat="1">
      <alignment horizontal="center" vertical="center"/>
    </xf>
    <xf borderId="8" fillId="2" fontId="6" numFmtId="166" xfId="0" applyAlignment="1" applyBorder="1" applyFont="1" applyNumberFormat="1">
      <alignment horizontal="center" vertical="center"/>
    </xf>
    <xf borderId="9" fillId="2" fontId="10" numFmtId="0" xfId="0" applyAlignment="1" applyBorder="1" applyFont="1">
      <alignment horizontal="center" shrinkToFit="0" vertical="center" wrapText="1"/>
    </xf>
    <xf borderId="10" fillId="5" fontId="7" numFmtId="167" xfId="0" applyAlignment="1" applyBorder="1" applyFont="1" applyNumberFormat="1">
      <alignment horizontal="center" vertical="center"/>
    </xf>
    <xf borderId="10" fillId="5" fontId="11" numFmtId="4" xfId="0" applyAlignment="1" applyBorder="1" applyFont="1" applyNumberFormat="1">
      <alignment horizontal="center" vertical="center"/>
    </xf>
    <xf borderId="10" fillId="5" fontId="1" numFmtId="0" xfId="0" applyBorder="1" applyFont="1"/>
    <xf borderId="11" fillId="5" fontId="7" numFmtId="167" xfId="0" applyAlignment="1" applyBorder="1" applyFont="1" applyNumberFormat="1">
      <alignment horizontal="center" vertical="center"/>
    </xf>
    <xf borderId="11" fillId="5" fontId="11" numFmtId="4" xfId="0" applyAlignment="1" applyBorder="1" applyFont="1" applyNumberFormat="1">
      <alignment horizontal="center" vertical="center"/>
    </xf>
    <xf borderId="11" fillId="5" fontId="1" numFmtId="0" xfId="0" applyBorder="1" applyFont="1"/>
    <xf borderId="12" fillId="5" fontId="11" numFmtId="4" xfId="0" applyAlignment="1" applyBorder="1" applyFont="1" applyNumberFormat="1">
      <alignment horizontal="center" vertical="center"/>
    </xf>
    <xf borderId="12" fillId="5" fontId="1" numFmtId="0" xfId="0" applyBorder="1" applyFont="1"/>
    <xf borderId="0" fillId="5" fontId="7" numFmtId="167" xfId="0" applyAlignment="1" applyFont="1" applyNumberFormat="1">
      <alignment horizontal="center" vertical="center"/>
    </xf>
    <xf borderId="13" fillId="2" fontId="12" numFmtId="4" xfId="0" applyAlignment="1" applyBorder="1" applyFont="1" applyNumberFormat="1">
      <alignment horizontal="center" vertical="center"/>
    </xf>
    <xf borderId="13" fillId="2" fontId="13" numFmtId="0" xfId="0" applyAlignment="1" applyBorder="1" applyFont="1">
      <alignment horizontal="center" vertical="center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819150" cy="4095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628775" cy="8191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628775" cy="8191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628775" cy="8191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514475" cy="7620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2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0.75"/>
    <col customWidth="1" min="2" max="2" width="45.63"/>
    <col customWidth="1" min="3" max="6" width="25.5"/>
  </cols>
  <sheetData>
    <row r="1" ht="60.0" customHeight="1">
      <c r="A1" s="1"/>
    </row>
    <row r="2" ht="117.0" customHeight="1">
      <c r="A2" s="2" t="s">
        <v>0</v>
      </c>
      <c r="C2" s="2" t="s">
        <v>1</v>
      </c>
    </row>
    <row r="3" ht="75.75" customHeight="1">
      <c r="A3" s="3">
        <v>1.0</v>
      </c>
      <c r="B3" s="4" t="s">
        <v>2</v>
      </c>
      <c r="C3" s="5"/>
      <c r="D3" s="5"/>
      <c r="E3" s="5"/>
      <c r="F3" s="5"/>
    </row>
    <row r="4" ht="75.75" customHeight="1">
      <c r="A4" s="6">
        <v>2.0</v>
      </c>
      <c r="B4" s="4" t="s">
        <v>3</v>
      </c>
      <c r="C4" s="5"/>
      <c r="D4" s="5"/>
      <c r="E4" s="5"/>
      <c r="F4" s="5"/>
    </row>
    <row r="5" ht="75.75" customHeight="1">
      <c r="A5" s="3">
        <v>3.0</v>
      </c>
      <c r="B5" s="4" t="s">
        <v>4</v>
      </c>
      <c r="C5" s="5"/>
      <c r="D5" s="5"/>
      <c r="E5" s="5"/>
      <c r="F5" s="5"/>
    </row>
    <row r="6" ht="75.75" customHeight="1">
      <c r="A6" s="6">
        <v>4.0</v>
      </c>
      <c r="B6" s="4" t="s">
        <v>5</v>
      </c>
      <c r="C6" s="5"/>
      <c r="D6" s="5"/>
      <c r="E6" s="5"/>
      <c r="F6" s="5"/>
    </row>
    <row r="7" ht="75.75" customHeight="1">
      <c r="A7" s="3">
        <v>5.0</v>
      </c>
      <c r="B7" s="4" t="s">
        <v>6</v>
      </c>
      <c r="C7" s="5"/>
      <c r="D7" s="5"/>
      <c r="E7" s="5"/>
      <c r="F7" s="5"/>
    </row>
    <row r="8" ht="75.75" customHeight="1">
      <c r="A8" s="6">
        <v>6.0</v>
      </c>
      <c r="B8" s="4" t="s">
        <v>7</v>
      </c>
      <c r="C8" s="5"/>
      <c r="D8" s="5"/>
      <c r="E8" s="5"/>
      <c r="F8" s="5"/>
    </row>
  </sheetData>
  <mergeCells count="3">
    <mergeCell ref="A1:F1"/>
    <mergeCell ref="A2:B2"/>
    <mergeCell ref="C2:F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5.25"/>
    <col customWidth="1" min="2" max="7" width="36.75"/>
  </cols>
  <sheetData>
    <row r="1" ht="64.5" customHeight="1">
      <c r="A1" s="1"/>
    </row>
    <row r="2" ht="117.0" customHeight="1">
      <c r="A2" s="2" t="s">
        <v>8</v>
      </c>
      <c r="C2" s="7" t="s">
        <v>9</v>
      </c>
    </row>
    <row r="3" ht="49.5" customHeight="1">
      <c r="A3" s="8" t="s">
        <v>10</v>
      </c>
      <c r="B3" s="9" t="s">
        <v>11</v>
      </c>
      <c r="C3" s="10" t="s">
        <v>12</v>
      </c>
      <c r="D3" s="9" t="s">
        <v>13</v>
      </c>
      <c r="E3" s="10" t="s">
        <v>14</v>
      </c>
      <c r="F3" s="9" t="s">
        <v>15</v>
      </c>
      <c r="G3" s="8" t="s">
        <v>16</v>
      </c>
    </row>
    <row r="4" ht="36.75" customHeight="1">
      <c r="A4" s="11">
        <v>44645.0</v>
      </c>
      <c r="B4" s="12" t="s">
        <v>17</v>
      </c>
      <c r="C4" s="13">
        <v>1.1973335592E10</v>
      </c>
      <c r="D4" s="13" t="s">
        <v>18</v>
      </c>
      <c r="E4" s="13" t="s">
        <v>19</v>
      </c>
      <c r="F4" s="13" t="s">
        <v>20</v>
      </c>
      <c r="G4" s="14" t="s">
        <v>21</v>
      </c>
    </row>
    <row r="5" ht="36.75" customHeight="1">
      <c r="A5" s="15">
        <v>45143.0</v>
      </c>
      <c r="B5" s="16" t="s">
        <v>22</v>
      </c>
      <c r="C5" s="17"/>
      <c r="D5" s="17"/>
      <c r="E5" s="17"/>
      <c r="F5" s="17"/>
      <c r="G5" s="14" t="s">
        <v>21</v>
      </c>
    </row>
    <row r="6" ht="36.75" customHeight="1">
      <c r="A6" s="17"/>
      <c r="B6" s="17"/>
      <c r="C6" s="17"/>
      <c r="D6" s="17"/>
      <c r="E6" s="17"/>
      <c r="F6" s="17"/>
      <c r="G6" s="14" t="s">
        <v>21</v>
      </c>
    </row>
    <row r="7" ht="36.75" customHeight="1">
      <c r="A7" s="17"/>
      <c r="B7" s="17"/>
      <c r="C7" s="17" t="s">
        <v>23</v>
      </c>
      <c r="D7" s="17"/>
      <c r="E7" s="17"/>
      <c r="F7" s="17"/>
      <c r="G7" s="14" t="s">
        <v>21</v>
      </c>
    </row>
    <row r="8" ht="36.75" customHeight="1">
      <c r="A8" s="17"/>
      <c r="B8" s="17"/>
      <c r="C8" s="17"/>
      <c r="D8" s="17"/>
      <c r="E8" s="17"/>
      <c r="F8" s="17"/>
      <c r="G8" s="14" t="s">
        <v>21</v>
      </c>
    </row>
    <row r="9" ht="36.75" customHeight="1">
      <c r="A9" s="17"/>
      <c r="B9" s="17"/>
      <c r="C9" s="17"/>
      <c r="D9" s="17"/>
      <c r="E9" s="17"/>
      <c r="F9" s="17"/>
      <c r="G9" s="14" t="s">
        <v>21</v>
      </c>
    </row>
    <row r="10" ht="36.75" customHeight="1">
      <c r="A10" s="17"/>
      <c r="B10" s="17"/>
      <c r="C10" s="17"/>
      <c r="D10" s="17"/>
      <c r="E10" s="17"/>
      <c r="F10" s="17"/>
      <c r="G10" s="14" t="s">
        <v>21</v>
      </c>
    </row>
    <row r="11" ht="36.75" customHeight="1">
      <c r="A11" s="17"/>
      <c r="B11" s="17"/>
      <c r="C11" s="17"/>
      <c r="D11" s="17"/>
      <c r="E11" s="17"/>
      <c r="F11" s="17"/>
      <c r="G11" s="14" t="s">
        <v>21</v>
      </c>
    </row>
    <row r="12" ht="36.75" customHeight="1">
      <c r="A12" s="17"/>
      <c r="B12" s="17"/>
      <c r="C12" s="17"/>
      <c r="D12" s="17"/>
      <c r="E12" s="17" t="s">
        <v>24</v>
      </c>
      <c r="F12" s="17"/>
      <c r="G12" s="14" t="s">
        <v>21</v>
      </c>
    </row>
  </sheetData>
  <autoFilter ref="$A$3:$G$12"/>
  <mergeCells count="3">
    <mergeCell ref="A1:G1"/>
    <mergeCell ref="A2:B2"/>
    <mergeCell ref="C2:G2"/>
  </mergeCells>
  <dataValidations>
    <dataValidation type="list" allowBlank="1" showErrorMessage="1" sqref="G4:G12">
      <formula1>"Sim,Não"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5.25"/>
    <col customWidth="1" min="2" max="16" width="36.75"/>
  </cols>
  <sheetData>
    <row r="1" ht="64.5" customHeight="1">
      <c r="A1" s="1"/>
      <c r="H1" s="1"/>
      <c r="I1" s="1"/>
      <c r="J1" s="1"/>
      <c r="K1" s="1"/>
      <c r="L1" s="1"/>
      <c r="M1" s="1"/>
      <c r="N1" s="1"/>
      <c r="O1" s="1"/>
      <c r="P1" s="1"/>
    </row>
    <row r="2" ht="117.0" customHeight="1">
      <c r="A2" s="2" t="s">
        <v>8</v>
      </c>
      <c r="C2" s="18" t="s">
        <v>25</v>
      </c>
      <c r="D2" s="19" t="s">
        <v>26</v>
      </c>
      <c r="E2" s="2"/>
      <c r="H2" s="2"/>
      <c r="I2" s="2"/>
      <c r="J2" s="2"/>
      <c r="K2" s="2"/>
      <c r="L2" s="2"/>
      <c r="M2" s="2"/>
      <c r="N2" s="2"/>
      <c r="O2" s="2"/>
      <c r="P2" s="2"/>
    </row>
    <row r="3" ht="49.5" customHeight="1">
      <c r="A3" s="20" t="s">
        <v>27</v>
      </c>
      <c r="B3" s="21" t="s">
        <v>28</v>
      </c>
      <c r="C3" s="21" t="s">
        <v>29</v>
      </c>
      <c r="D3" s="21" t="s">
        <v>30</v>
      </c>
      <c r="E3" s="21" t="s">
        <v>31</v>
      </c>
      <c r="F3" s="21" t="s">
        <v>32</v>
      </c>
      <c r="G3" s="21" t="s">
        <v>33</v>
      </c>
      <c r="H3" s="21" t="s">
        <v>34</v>
      </c>
      <c r="I3" s="21" t="s">
        <v>35</v>
      </c>
      <c r="J3" s="21" t="s">
        <v>36</v>
      </c>
      <c r="K3" s="22" t="s">
        <v>37</v>
      </c>
      <c r="L3" s="22" t="s">
        <v>38</v>
      </c>
      <c r="M3" s="21" t="s">
        <v>10</v>
      </c>
      <c r="N3" s="23" t="s">
        <v>39</v>
      </c>
      <c r="O3" s="21" t="s">
        <v>40</v>
      </c>
      <c r="P3" s="24" t="s">
        <v>41</v>
      </c>
    </row>
    <row r="4" ht="36.75" customHeight="1">
      <c r="A4" s="25" t="s">
        <v>42</v>
      </c>
      <c r="B4" s="12" t="str">
        <f>IF('Etapa 2 - Prospecção de cliente'!G4="Sim",VLOOKUP('Etapa 2 - Prospecção de cliente'!B:B,'Etapa 2 - Prospecção de cliente'!B4,1),"")</f>
        <v>Joana</v>
      </c>
      <c r="C4" s="13"/>
      <c r="D4" s="13" t="str">
        <f>IF('Etapa 2 - Prospecção de cliente'!G4="sim",'Etapa 2 - Prospecção de cliente'!D:D,"")</f>
        <v>joana@gmail.com</v>
      </c>
      <c r="E4" s="13"/>
      <c r="F4" s="13"/>
      <c r="G4" s="13"/>
      <c r="H4" s="13" t="s">
        <v>43</v>
      </c>
      <c r="I4" s="13"/>
      <c r="J4" s="13"/>
      <c r="K4" s="13"/>
      <c r="L4" s="13"/>
      <c r="M4" s="13"/>
      <c r="N4" s="13"/>
      <c r="O4" s="13"/>
      <c r="P4" s="13"/>
    </row>
    <row r="5" ht="36.75" customHeight="1">
      <c r="A5" s="25" t="s">
        <v>42</v>
      </c>
      <c r="B5" s="16" t="str">
        <f>IF('Etapa 2 - Prospecção de cliente'!G5="Sim",VLOOKUP('Etapa 2 - Prospecção de cliente'!B:B,'Etapa 2 - Prospecção de cliente'!B5,1),"")</f>
        <v>Fulano</v>
      </c>
      <c r="C5" s="17"/>
      <c r="D5" s="17"/>
      <c r="E5" s="17"/>
      <c r="F5" s="17"/>
      <c r="G5" s="17"/>
      <c r="H5" s="26" t="s">
        <v>43</v>
      </c>
      <c r="I5" s="17"/>
      <c r="J5" s="17"/>
      <c r="K5" s="17"/>
      <c r="L5" s="17"/>
      <c r="M5" s="17"/>
      <c r="N5" s="17"/>
      <c r="O5" s="17"/>
      <c r="P5" s="17"/>
    </row>
    <row r="6" ht="36.75" customHeight="1">
      <c r="A6" s="27" t="s">
        <v>42</v>
      </c>
      <c r="B6" s="17"/>
      <c r="C6" s="17"/>
      <c r="D6" s="17"/>
      <c r="E6" s="17"/>
      <c r="F6" s="17"/>
      <c r="G6" s="17"/>
      <c r="H6" s="13" t="s">
        <v>43</v>
      </c>
      <c r="I6" s="17"/>
      <c r="J6" s="17"/>
      <c r="K6" s="17"/>
      <c r="L6" s="17"/>
      <c r="M6" s="17"/>
      <c r="N6" s="17"/>
      <c r="O6" s="17"/>
      <c r="P6" s="17"/>
    </row>
    <row r="7" ht="36.75" customHeight="1">
      <c r="A7" s="27" t="s">
        <v>42</v>
      </c>
      <c r="B7" s="17"/>
      <c r="C7" s="17" t="s">
        <v>23</v>
      </c>
      <c r="D7" s="17"/>
      <c r="E7" s="17"/>
      <c r="F7" s="17"/>
      <c r="G7" s="17"/>
      <c r="H7" s="26" t="s">
        <v>43</v>
      </c>
      <c r="I7" s="17"/>
      <c r="J7" s="17"/>
      <c r="K7" s="17"/>
      <c r="L7" s="17"/>
      <c r="M7" s="17"/>
      <c r="N7" s="17"/>
      <c r="O7" s="17"/>
      <c r="P7" s="17"/>
    </row>
    <row r="8" ht="36.75" customHeight="1">
      <c r="A8" s="27" t="s">
        <v>42</v>
      </c>
      <c r="B8" s="17"/>
      <c r="C8" s="17"/>
      <c r="D8" s="17"/>
      <c r="E8" s="17"/>
      <c r="F8" s="17"/>
      <c r="G8" s="17"/>
      <c r="H8" s="13" t="s">
        <v>43</v>
      </c>
      <c r="I8" s="17"/>
      <c r="J8" s="17"/>
      <c r="K8" s="17"/>
      <c r="L8" s="17"/>
      <c r="M8" s="17"/>
      <c r="N8" s="17"/>
      <c r="O8" s="17"/>
      <c r="P8" s="17"/>
    </row>
    <row r="9" ht="36.75" customHeight="1">
      <c r="A9" s="27" t="s">
        <v>42</v>
      </c>
      <c r="B9" s="17"/>
      <c r="C9" s="17"/>
      <c r="D9" s="17"/>
      <c r="E9" s="17"/>
      <c r="F9" s="17"/>
      <c r="G9" s="17"/>
      <c r="H9" s="26" t="s">
        <v>43</v>
      </c>
      <c r="I9" s="17"/>
      <c r="J9" s="17"/>
      <c r="K9" s="17"/>
      <c r="L9" s="17"/>
      <c r="M9" s="17"/>
      <c r="N9" s="17"/>
      <c r="O9" s="17"/>
      <c r="P9" s="17"/>
    </row>
    <row r="10" ht="36.75" customHeight="1">
      <c r="A10" s="27" t="s">
        <v>42</v>
      </c>
      <c r="B10" s="17"/>
      <c r="C10" s="17"/>
      <c r="D10" s="17"/>
      <c r="E10" s="17"/>
      <c r="F10" s="17"/>
      <c r="G10" s="17"/>
      <c r="H10" s="13" t="s">
        <v>43</v>
      </c>
      <c r="I10" s="17"/>
      <c r="J10" s="17"/>
      <c r="K10" s="17"/>
      <c r="L10" s="17"/>
      <c r="M10" s="17"/>
      <c r="N10" s="17"/>
      <c r="O10" s="17"/>
      <c r="P10" s="17"/>
    </row>
    <row r="11" ht="36.75" customHeight="1">
      <c r="A11" s="27" t="s">
        <v>42</v>
      </c>
      <c r="B11" s="17"/>
      <c r="C11" s="17"/>
      <c r="D11" s="17"/>
      <c r="E11" s="17"/>
      <c r="F11" s="17"/>
      <c r="G11" s="17"/>
      <c r="H11" s="26" t="s">
        <v>43</v>
      </c>
      <c r="I11" s="17"/>
      <c r="J11" s="17"/>
      <c r="K11" s="17"/>
      <c r="L11" s="17"/>
      <c r="M11" s="17"/>
      <c r="N11" s="17"/>
      <c r="O11" s="17"/>
      <c r="P11" s="17"/>
    </row>
    <row r="12" ht="36.75" customHeight="1">
      <c r="A12" s="27" t="s">
        <v>42</v>
      </c>
      <c r="B12" s="17"/>
      <c r="C12" s="17"/>
      <c r="D12" s="17"/>
      <c r="E12" s="17" t="s">
        <v>24</v>
      </c>
      <c r="F12" s="17"/>
      <c r="G12" s="17"/>
      <c r="H12" s="13" t="s">
        <v>43</v>
      </c>
      <c r="I12" s="17"/>
      <c r="J12" s="17"/>
      <c r="K12" s="17"/>
      <c r="L12" s="17"/>
      <c r="M12" s="17"/>
      <c r="N12" s="17"/>
      <c r="O12" s="17"/>
      <c r="P12" s="17"/>
    </row>
  </sheetData>
  <mergeCells count="3">
    <mergeCell ref="A1:G1"/>
    <mergeCell ref="A2:B2"/>
    <mergeCell ref="E2:G2"/>
  </mergeCells>
  <dataValidations>
    <dataValidation type="list" allowBlank="1" sqref="H4:H12">
      <formula1>"Novo,Renovação"</formula1>
    </dataValidation>
    <dataValidation type="list" allowBlank="1" showErrorMessage="1" sqref="A4:A12">
      <formula1>"Cotação,Proposta,Emissão de Apólice"</formula1>
    </dataValidation>
  </dataValidation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3.38"/>
    <col customWidth="1" min="2" max="13" width="36.75"/>
  </cols>
  <sheetData>
    <row r="1" ht="64.5" customHeight="1">
      <c r="A1" s="1"/>
      <c r="H1" s="1"/>
      <c r="I1" s="1"/>
      <c r="J1" s="1"/>
      <c r="K1" s="1"/>
      <c r="L1" s="1"/>
      <c r="M1" s="1"/>
    </row>
    <row r="2" ht="117.0" customHeight="1">
      <c r="A2" s="2" t="s">
        <v>8</v>
      </c>
      <c r="C2" s="28"/>
    </row>
    <row r="3" ht="49.5" customHeight="1">
      <c r="A3" s="29" t="s">
        <v>44</v>
      </c>
      <c r="B3" s="30" t="s">
        <v>45</v>
      </c>
      <c r="C3" s="30" t="s">
        <v>46</v>
      </c>
      <c r="D3" s="29" t="s">
        <v>47</v>
      </c>
      <c r="E3" s="29" t="s">
        <v>48</v>
      </c>
      <c r="F3" s="30" t="s">
        <v>49</v>
      </c>
      <c r="G3" s="29" t="s">
        <v>50</v>
      </c>
      <c r="H3" s="29" t="s">
        <v>51</v>
      </c>
      <c r="I3" s="29" t="s">
        <v>34</v>
      </c>
      <c r="J3" s="29" t="s">
        <v>52</v>
      </c>
      <c r="K3" s="31" t="s">
        <v>53</v>
      </c>
      <c r="L3" s="31" t="s">
        <v>54</v>
      </c>
      <c r="M3" s="31" t="s">
        <v>55</v>
      </c>
    </row>
    <row r="4" ht="36.75" customHeight="1">
      <c r="A4" s="17"/>
      <c r="B4" s="12"/>
      <c r="C4" s="13"/>
      <c r="D4" s="13"/>
      <c r="E4" s="13"/>
      <c r="F4" s="13"/>
      <c r="G4" s="13"/>
      <c r="H4" s="17"/>
      <c r="I4" s="13"/>
      <c r="J4" s="13"/>
      <c r="K4" s="13"/>
      <c r="L4" s="13"/>
      <c r="M4" s="13"/>
    </row>
    <row r="5" ht="36.75" customHeight="1">
      <c r="A5" s="17"/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ht="36.75" customHeight="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ht="36.75" customHeight="1">
      <c r="A7" s="17"/>
      <c r="B7" s="17"/>
      <c r="C7" s="17" t="s">
        <v>23</v>
      </c>
      <c r="D7" s="17"/>
      <c r="E7" s="17"/>
      <c r="F7" s="17"/>
      <c r="G7" s="17"/>
      <c r="H7" s="17"/>
      <c r="I7" s="17"/>
      <c r="J7" s="17"/>
      <c r="K7" s="17"/>
      <c r="L7" s="17"/>
      <c r="M7" s="17"/>
    </row>
    <row r="8" ht="36.75" customHeight="1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</row>
    <row r="9" ht="36.75" customHeight="1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ht="36.75" customHeight="1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ht="36.75" customHeight="1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ht="36.75" customHeight="1">
      <c r="A12" s="17"/>
      <c r="B12" s="17"/>
      <c r="C12" s="17"/>
      <c r="D12" s="17"/>
      <c r="E12" s="17" t="s">
        <v>24</v>
      </c>
      <c r="F12" s="17"/>
      <c r="G12" s="17"/>
      <c r="H12" s="17"/>
      <c r="I12" s="17"/>
      <c r="J12" s="17"/>
      <c r="K12" s="17"/>
      <c r="L12" s="17"/>
      <c r="M12" s="17"/>
    </row>
  </sheetData>
  <mergeCells count="3">
    <mergeCell ref="A1:G1"/>
    <mergeCell ref="A2:B2"/>
    <mergeCell ref="C2:M2"/>
  </mergeCell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2" width="35.38"/>
    <col customWidth="1" min="3" max="3" width="47.88"/>
    <col customWidth="1" min="4" max="4" width="25.5"/>
  </cols>
  <sheetData>
    <row r="1" ht="60.0" customHeight="1">
      <c r="A1" s="1"/>
    </row>
    <row r="2" ht="117.0" customHeight="1">
      <c r="A2" s="2" t="s">
        <v>0</v>
      </c>
      <c r="C2" s="2"/>
    </row>
    <row r="3" ht="78.0" customHeight="1">
      <c r="A3" s="32" t="s">
        <v>56</v>
      </c>
      <c r="B3" s="32" t="s">
        <v>57</v>
      </c>
      <c r="C3" s="32" t="s">
        <v>58</v>
      </c>
      <c r="D3" s="32" t="s">
        <v>59</v>
      </c>
    </row>
    <row r="4" ht="75.75" customHeight="1">
      <c r="A4" s="33">
        <v>44682.0</v>
      </c>
      <c r="B4" s="34">
        <v>10000.0</v>
      </c>
      <c r="C4" s="35"/>
      <c r="D4" s="35"/>
    </row>
    <row r="5" ht="75.75" customHeight="1">
      <c r="A5" s="36">
        <v>44713.0</v>
      </c>
      <c r="B5" s="37">
        <f t="shared" ref="B5:B17" si="1">B4*30%+B4</f>
        <v>13000</v>
      </c>
      <c r="C5" s="38"/>
      <c r="D5" s="38"/>
    </row>
    <row r="6" ht="75.75" customHeight="1">
      <c r="A6" s="36">
        <v>44743.0</v>
      </c>
      <c r="B6" s="37">
        <f t="shared" si="1"/>
        <v>16900</v>
      </c>
      <c r="C6" s="38"/>
      <c r="D6" s="38"/>
    </row>
    <row r="7" ht="75.75" customHeight="1">
      <c r="A7" s="36">
        <v>44774.0</v>
      </c>
      <c r="B7" s="37">
        <f t="shared" si="1"/>
        <v>21970</v>
      </c>
      <c r="C7" s="38"/>
      <c r="D7" s="38"/>
    </row>
    <row r="8" ht="75.75" customHeight="1">
      <c r="A8" s="36">
        <v>44805.0</v>
      </c>
      <c r="B8" s="37">
        <f t="shared" si="1"/>
        <v>28561</v>
      </c>
      <c r="C8" s="38"/>
      <c r="D8" s="38"/>
    </row>
    <row r="9" ht="75.75" customHeight="1">
      <c r="A9" s="36">
        <v>44835.0</v>
      </c>
      <c r="B9" s="37">
        <f t="shared" si="1"/>
        <v>37129.3</v>
      </c>
      <c r="C9" s="38"/>
      <c r="D9" s="38"/>
    </row>
    <row r="10" ht="75.75" customHeight="1">
      <c r="A10" s="36">
        <v>44866.0</v>
      </c>
      <c r="B10" s="37">
        <f t="shared" si="1"/>
        <v>48268.09</v>
      </c>
      <c r="C10" s="38"/>
      <c r="D10" s="38"/>
    </row>
    <row r="11" ht="75.75" customHeight="1">
      <c r="A11" s="36">
        <v>44896.0</v>
      </c>
      <c r="B11" s="37">
        <f t="shared" si="1"/>
        <v>62748.517</v>
      </c>
      <c r="C11" s="38"/>
      <c r="D11" s="38"/>
    </row>
    <row r="12" ht="75.75" customHeight="1">
      <c r="A12" s="36">
        <v>44927.0</v>
      </c>
      <c r="B12" s="37">
        <f t="shared" si="1"/>
        <v>81573.0721</v>
      </c>
      <c r="C12" s="38"/>
      <c r="D12" s="38"/>
    </row>
    <row r="13" ht="75.75" customHeight="1">
      <c r="A13" s="36">
        <v>44958.0</v>
      </c>
      <c r="B13" s="37">
        <f t="shared" si="1"/>
        <v>106044.9937</v>
      </c>
      <c r="C13" s="38"/>
      <c r="D13" s="38"/>
    </row>
    <row r="14" ht="75.75" customHeight="1">
      <c r="A14" s="36">
        <v>44986.0</v>
      </c>
      <c r="B14" s="37">
        <f t="shared" si="1"/>
        <v>137858.4918</v>
      </c>
      <c r="C14" s="38"/>
      <c r="D14" s="38"/>
    </row>
    <row r="15" ht="75.75" customHeight="1">
      <c r="A15" s="36">
        <v>45017.0</v>
      </c>
      <c r="B15" s="37">
        <f t="shared" si="1"/>
        <v>179216.0394</v>
      </c>
      <c r="C15" s="38"/>
      <c r="D15" s="38"/>
    </row>
    <row r="16" ht="75.75" customHeight="1">
      <c r="A16" s="36">
        <v>45047.0</v>
      </c>
      <c r="B16" s="37">
        <f t="shared" si="1"/>
        <v>232980.8512</v>
      </c>
      <c r="C16" s="38"/>
      <c r="D16" s="38"/>
    </row>
    <row r="17" ht="75.75" customHeight="1">
      <c r="A17" s="36">
        <v>45078.0</v>
      </c>
      <c r="B17" s="39">
        <f t="shared" si="1"/>
        <v>302875.1066</v>
      </c>
      <c r="C17" s="40"/>
      <c r="D17" s="40"/>
    </row>
    <row r="18" ht="75.75" customHeight="1">
      <c r="A18" s="41"/>
      <c r="B18" s="42">
        <f t="shared" ref="B18:D18" si="2">B4+B5+B6+B7+B8+B9+B10+B11+B12+B13+B14+B15+B16+B17</f>
        <v>1279125.462</v>
      </c>
      <c r="C18" s="43">
        <f t="shared" si="2"/>
        <v>0</v>
      </c>
      <c r="D18" s="43">
        <f t="shared" si="2"/>
        <v>0</v>
      </c>
    </row>
  </sheetData>
  <mergeCells count="3">
    <mergeCell ref="A1:D1"/>
    <mergeCell ref="A2:B2"/>
    <mergeCell ref="C2:D2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